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6435" windowHeight="3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2" i="1"/>
  <c r="G5"/>
  <c r="G6"/>
  <c r="G7"/>
  <c r="G8"/>
  <c r="G9"/>
  <c r="G10"/>
  <c r="G11"/>
  <c r="G12"/>
  <c r="G13"/>
  <c r="G14"/>
  <c r="G15"/>
  <c r="G16"/>
  <c r="G17"/>
  <c r="G18"/>
  <c r="G19"/>
  <c r="G20"/>
  <c r="G21"/>
  <c r="G4"/>
  <c r="G22" l="1"/>
</calcChain>
</file>

<file path=xl/sharedStrings.xml><?xml version="1.0" encoding="utf-8"?>
<sst xmlns="http://schemas.openxmlformats.org/spreadsheetml/2006/main" count="102" uniqueCount="68">
  <si>
    <t>BZ</t>
    <phoneticPr fontId="1"/>
  </si>
  <si>
    <t>ブザー</t>
    <phoneticPr fontId="1"/>
  </si>
  <si>
    <t>JP301</t>
    <phoneticPr fontId="1"/>
  </si>
  <si>
    <t>2ピン</t>
    <phoneticPr fontId="1"/>
  </si>
  <si>
    <t>C101</t>
    <phoneticPr fontId="1"/>
  </si>
  <si>
    <t>C102</t>
  </si>
  <si>
    <t>C103</t>
  </si>
  <si>
    <t>C104</t>
  </si>
  <si>
    <t>C105</t>
  </si>
  <si>
    <t>C106</t>
  </si>
  <si>
    <t>C107</t>
  </si>
  <si>
    <t>10uF/50V</t>
    <phoneticPr fontId="1"/>
  </si>
  <si>
    <t>C125</t>
    <phoneticPr fontId="1"/>
  </si>
  <si>
    <t>C126</t>
    <phoneticPr fontId="1"/>
  </si>
  <si>
    <t>C127</t>
    <phoneticPr fontId="1"/>
  </si>
  <si>
    <t>C124</t>
    <phoneticPr fontId="1"/>
  </si>
  <si>
    <t>100uF/25V</t>
    <phoneticPr fontId="1"/>
  </si>
  <si>
    <t>C123</t>
    <phoneticPr fontId="1"/>
  </si>
  <si>
    <t>C122</t>
    <phoneticPr fontId="1"/>
  </si>
  <si>
    <t>C119</t>
    <phoneticPr fontId="1"/>
  </si>
  <si>
    <t>C112</t>
    <phoneticPr fontId="1"/>
  </si>
  <si>
    <t>JK101</t>
    <phoneticPr fontId="1"/>
  </si>
  <si>
    <t>EC2-5NU</t>
    <phoneticPr fontId="1"/>
  </si>
  <si>
    <t>C121</t>
    <phoneticPr fontId="1"/>
  </si>
  <si>
    <t>C120</t>
    <phoneticPr fontId="1"/>
  </si>
  <si>
    <t>C117</t>
    <phoneticPr fontId="1"/>
  </si>
  <si>
    <t>C116</t>
    <phoneticPr fontId="1"/>
  </si>
  <si>
    <t>C118</t>
    <phoneticPr fontId="1"/>
  </si>
  <si>
    <t>R134</t>
    <phoneticPr fontId="1"/>
  </si>
  <si>
    <t>R125</t>
    <phoneticPr fontId="1"/>
  </si>
  <si>
    <t>10K</t>
    <phoneticPr fontId="1"/>
  </si>
  <si>
    <t>R121</t>
    <phoneticPr fontId="1"/>
  </si>
  <si>
    <t>R116</t>
    <phoneticPr fontId="1"/>
  </si>
  <si>
    <t>R138</t>
    <phoneticPr fontId="1"/>
  </si>
  <si>
    <t>R137</t>
    <phoneticPr fontId="1"/>
  </si>
  <si>
    <t>R148</t>
    <phoneticPr fontId="1"/>
  </si>
  <si>
    <t>R147</t>
    <phoneticPr fontId="1"/>
  </si>
  <si>
    <t>2K</t>
    <phoneticPr fontId="1"/>
  </si>
  <si>
    <t>16K</t>
    <phoneticPr fontId="1"/>
  </si>
  <si>
    <t>1K</t>
    <phoneticPr fontId="1"/>
  </si>
  <si>
    <t>C111</t>
    <phoneticPr fontId="1"/>
  </si>
  <si>
    <t>R127</t>
    <phoneticPr fontId="1"/>
  </si>
  <si>
    <t>R129</t>
    <phoneticPr fontId="1"/>
  </si>
  <si>
    <t>R130</t>
    <phoneticPr fontId="1"/>
  </si>
  <si>
    <t>R128</t>
    <phoneticPr fontId="1"/>
  </si>
  <si>
    <t>100K</t>
    <phoneticPr fontId="1"/>
  </si>
  <si>
    <t>C114</t>
    <phoneticPr fontId="1"/>
  </si>
  <si>
    <t>C113</t>
    <phoneticPr fontId="1"/>
  </si>
  <si>
    <t>C115</t>
    <phoneticPr fontId="1"/>
  </si>
  <si>
    <t>R133</t>
    <phoneticPr fontId="1"/>
  </si>
  <si>
    <t>R124</t>
    <phoneticPr fontId="1"/>
  </si>
  <si>
    <t>R120</t>
    <phoneticPr fontId="1"/>
  </si>
  <si>
    <t>R115</t>
    <phoneticPr fontId="1"/>
  </si>
  <si>
    <t>C110</t>
    <phoneticPr fontId="1"/>
  </si>
  <si>
    <t>C109</t>
    <phoneticPr fontId="1"/>
  </si>
  <si>
    <t>C108</t>
    <phoneticPr fontId="1"/>
  </si>
  <si>
    <t>数量</t>
    <rPh sb="0" eb="2">
      <t>スウリョウ</t>
    </rPh>
    <phoneticPr fontId="1"/>
  </si>
  <si>
    <t>値</t>
    <rPh sb="0" eb="1">
      <t>アタイ</t>
    </rPh>
    <phoneticPr fontId="1"/>
  </si>
  <si>
    <t>合計</t>
    <rPh sb="0" eb="2">
      <t>ゴウケイ</t>
    </rPh>
    <phoneticPr fontId="1"/>
  </si>
  <si>
    <t>チェック</t>
    <phoneticPr fontId="1"/>
  </si>
  <si>
    <t>シンボル</t>
    <phoneticPr fontId="1"/>
  </si>
  <si>
    <t>表示</t>
    <rPh sb="0" eb="2">
      <t>ヒョウジ</t>
    </rPh>
    <phoneticPr fontId="1"/>
  </si>
  <si>
    <t>袋</t>
    <rPh sb="0" eb="1">
      <t>フクロ</t>
    </rPh>
    <phoneticPr fontId="1"/>
  </si>
  <si>
    <t>①</t>
    <phoneticPr fontId="1"/>
  </si>
  <si>
    <t>②</t>
    <phoneticPr fontId="1"/>
  </si>
  <si>
    <t>③</t>
    <phoneticPr fontId="1"/>
  </si>
  <si>
    <t>メイン基板実装部品リスト</t>
    <rPh sb="3" eb="5">
      <t>キバン</t>
    </rPh>
    <rPh sb="5" eb="7">
      <t>ジッソウ</t>
    </rPh>
    <rPh sb="7" eb="9">
      <t>ブヒン</t>
    </rPh>
    <phoneticPr fontId="1"/>
  </si>
  <si>
    <t>抵抗袋</t>
    <rPh sb="0" eb="2">
      <t>テイコウ</t>
    </rPh>
    <rPh sb="2" eb="3">
      <t>フクロ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</si>
</sst>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9"/>
  <sheetViews>
    <sheetView tabSelected="1" workbookViewId="0">
      <selection activeCell="N19" sqref="N19"/>
    </sheetView>
  </sheetViews>
  <sheetFormatPr defaultRowHeight="13.5"/>
  <cols>
    <col min="3" max="3" width="10.625" bestFit="1" customWidth="1"/>
    <col min="6" max="6" width="10.625" bestFit="1" customWidth="1"/>
    <col min="10" max="10" width="9" style="7"/>
  </cols>
  <sheetData>
    <row r="1" spans="2:10">
      <c r="B1" t="s">
        <v>66</v>
      </c>
    </row>
    <row r="3" spans="2:10">
      <c r="B3" s="2" t="s">
        <v>60</v>
      </c>
      <c r="C3" s="2" t="s">
        <v>57</v>
      </c>
      <c r="F3" s="2" t="s">
        <v>57</v>
      </c>
      <c r="G3" s="2" t="s">
        <v>56</v>
      </c>
      <c r="H3" s="2" t="s">
        <v>59</v>
      </c>
      <c r="I3" s="9" t="s">
        <v>61</v>
      </c>
      <c r="J3" s="10" t="s">
        <v>62</v>
      </c>
    </row>
    <row r="4" spans="2:10">
      <c r="B4" t="s">
        <v>0</v>
      </c>
      <c r="C4" s="1" t="s">
        <v>1</v>
      </c>
      <c r="F4" s="1" t="s">
        <v>1</v>
      </c>
      <c r="G4">
        <f>COUNTIF($C$4:$C$49,F4)</f>
        <v>1</v>
      </c>
      <c r="H4">
        <v>1</v>
      </c>
      <c r="J4" s="7" t="s">
        <v>63</v>
      </c>
    </row>
    <row r="5" spans="2:10">
      <c r="B5" t="s">
        <v>2</v>
      </c>
      <c r="C5" s="1" t="s">
        <v>3</v>
      </c>
      <c r="F5" s="1" t="s">
        <v>3</v>
      </c>
      <c r="G5">
        <f t="shared" ref="G5:G21" si="0">COUNTIF($C$4:$C$49,F5)</f>
        <v>1</v>
      </c>
    </row>
    <row r="6" spans="2:10">
      <c r="B6" s="12" t="s">
        <v>4</v>
      </c>
      <c r="C6" s="1">
        <v>223</v>
      </c>
      <c r="F6" s="1">
        <v>223</v>
      </c>
      <c r="G6">
        <f t="shared" si="0"/>
        <v>1</v>
      </c>
      <c r="H6">
        <v>1</v>
      </c>
      <c r="I6">
        <v>2.1999999999999999E-2</v>
      </c>
      <c r="J6" s="7" t="s">
        <v>63</v>
      </c>
    </row>
    <row r="7" spans="2:10">
      <c r="B7" s="12" t="s">
        <v>5</v>
      </c>
      <c r="C7" s="1">
        <v>103</v>
      </c>
      <c r="F7" s="1">
        <v>103</v>
      </c>
      <c r="G7">
        <f t="shared" si="0"/>
        <v>9</v>
      </c>
      <c r="H7" s="8">
        <v>9</v>
      </c>
      <c r="I7">
        <v>0.01</v>
      </c>
      <c r="J7" s="7" t="s">
        <v>64</v>
      </c>
    </row>
    <row r="8" spans="2:10">
      <c r="B8" s="12" t="s">
        <v>6</v>
      </c>
      <c r="C8" s="1">
        <v>103</v>
      </c>
      <c r="F8" s="1" t="s">
        <v>11</v>
      </c>
      <c r="G8">
        <f t="shared" si="0"/>
        <v>1</v>
      </c>
      <c r="H8" s="8">
        <v>1</v>
      </c>
      <c r="J8" s="7" t="s">
        <v>63</v>
      </c>
    </row>
    <row r="9" spans="2:10">
      <c r="B9" s="12" t="s">
        <v>7</v>
      </c>
      <c r="C9" s="1">
        <v>103</v>
      </c>
      <c r="F9" s="1">
        <v>332</v>
      </c>
      <c r="G9">
        <f t="shared" si="0"/>
        <v>2</v>
      </c>
      <c r="H9">
        <v>2</v>
      </c>
      <c r="I9">
        <v>332</v>
      </c>
      <c r="J9" s="7" t="s">
        <v>63</v>
      </c>
    </row>
    <row r="10" spans="2:10">
      <c r="B10" s="12" t="s">
        <v>8</v>
      </c>
      <c r="C10" s="1">
        <v>103</v>
      </c>
      <c r="F10" s="1">
        <v>104</v>
      </c>
      <c r="G10">
        <f t="shared" si="0"/>
        <v>5</v>
      </c>
      <c r="H10" s="8">
        <v>5</v>
      </c>
      <c r="I10">
        <v>0.1</v>
      </c>
      <c r="J10" s="7" t="s">
        <v>65</v>
      </c>
    </row>
    <row r="11" spans="2:10">
      <c r="B11" s="12" t="s">
        <v>9</v>
      </c>
      <c r="C11" s="1" t="s">
        <v>11</v>
      </c>
      <c r="F11" s="1" t="s">
        <v>16</v>
      </c>
      <c r="G11">
        <f t="shared" si="0"/>
        <v>1</v>
      </c>
      <c r="H11" s="8">
        <v>1</v>
      </c>
      <c r="J11" s="7" t="s">
        <v>63</v>
      </c>
    </row>
    <row r="12" spans="2:10">
      <c r="B12" s="12" t="s">
        <v>10</v>
      </c>
      <c r="C12" s="1">
        <v>332</v>
      </c>
      <c r="F12" s="1">
        <v>474</v>
      </c>
      <c r="G12">
        <f t="shared" si="0"/>
        <v>1</v>
      </c>
      <c r="H12">
        <v>1</v>
      </c>
      <c r="I12">
        <v>0.47</v>
      </c>
      <c r="J12" s="7" t="s">
        <v>63</v>
      </c>
    </row>
    <row r="13" spans="2:10">
      <c r="B13" s="12" t="s">
        <v>12</v>
      </c>
      <c r="C13" s="1">
        <v>104</v>
      </c>
      <c r="F13" s="1">
        <v>224</v>
      </c>
      <c r="G13">
        <f t="shared" si="0"/>
        <v>5</v>
      </c>
      <c r="H13">
        <v>5</v>
      </c>
      <c r="I13">
        <v>0.22</v>
      </c>
      <c r="J13" s="7" t="s">
        <v>65</v>
      </c>
    </row>
    <row r="14" spans="2:10">
      <c r="B14" s="12" t="s">
        <v>13</v>
      </c>
      <c r="C14" s="1">
        <v>104</v>
      </c>
      <c r="F14" s="1" t="s">
        <v>22</v>
      </c>
      <c r="G14">
        <f t="shared" si="0"/>
        <v>1</v>
      </c>
      <c r="H14">
        <v>1</v>
      </c>
      <c r="J14" s="7" t="s">
        <v>63</v>
      </c>
    </row>
    <row r="15" spans="2:10">
      <c r="B15" s="12" t="s">
        <v>14</v>
      </c>
      <c r="C15" s="1">
        <v>332</v>
      </c>
      <c r="F15" s="1">
        <v>473</v>
      </c>
      <c r="G15">
        <f t="shared" si="0"/>
        <v>2</v>
      </c>
      <c r="H15">
        <v>2</v>
      </c>
      <c r="I15">
        <v>4.7E-2</v>
      </c>
      <c r="J15" s="7" t="s">
        <v>63</v>
      </c>
    </row>
    <row r="16" spans="2:10">
      <c r="B16" s="12" t="s">
        <v>15</v>
      </c>
      <c r="C16" s="1" t="s">
        <v>16</v>
      </c>
      <c r="F16" s="1" t="s">
        <v>30</v>
      </c>
      <c r="G16">
        <f t="shared" si="0"/>
        <v>5</v>
      </c>
      <c r="H16">
        <v>5</v>
      </c>
      <c r="J16" s="7" t="s">
        <v>67</v>
      </c>
    </row>
    <row r="17" spans="2:10">
      <c r="B17" s="12" t="s">
        <v>17</v>
      </c>
      <c r="C17" s="1">
        <v>104</v>
      </c>
      <c r="F17" s="1" t="s">
        <v>37</v>
      </c>
      <c r="G17">
        <f t="shared" si="0"/>
        <v>6</v>
      </c>
      <c r="H17">
        <v>6</v>
      </c>
      <c r="J17" s="7" t="s">
        <v>67</v>
      </c>
    </row>
    <row r="18" spans="2:10">
      <c r="B18" s="12" t="s">
        <v>18</v>
      </c>
      <c r="C18" s="1">
        <v>474</v>
      </c>
      <c r="F18" s="1" t="s">
        <v>38</v>
      </c>
      <c r="G18">
        <f t="shared" si="0"/>
        <v>1</v>
      </c>
      <c r="H18">
        <v>1</v>
      </c>
      <c r="J18" s="7" t="s">
        <v>67</v>
      </c>
    </row>
    <row r="19" spans="2:10">
      <c r="B19" s="12" t="s">
        <v>19</v>
      </c>
      <c r="C19" s="1">
        <v>224</v>
      </c>
      <c r="F19" s="1" t="s">
        <v>39</v>
      </c>
      <c r="G19">
        <f t="shared" si="0"/>
        <v>2</v>
      </c>
      <c r="H19">
        <v>2</v>
      </c>
      <c r="J19" s="7" t="s">
        <v>67</v>
      </c>
    </row>
    <row r="20" spans="2:10">
      <c r="B20" s="12" t="s">
        <v>20</v>
      </c>
      <c r="C20" s="1">
        <v>103</v>
      </c>
      <c r="F20" s="1">
        <v>40</v>
      </c>
      <c r="G20">
        <f t="shared" si="0"/>
        <v>1</v>
      </c>
      <c r="H20">
        <v>1</v>
      </c>
      <c r="J20" s="7" t="s">
        <v>67</v>
      </c>
    </row>
    <row r="21" spans="2:10" ht="14.25" thickBot="1">
      <c r="B21" t="s">
        <v>21</v>
      </c>
      <c r="C21" s="1" t="s">
        <v>22</v>
      </c>
      <c r="F21" s="3" t="s">
        <v>45</v>
      </c>
      <c r="G21" s="4">
        <f t="shared" si="0"/>
        <v>1</v>
      </c>
      <c r="H21" s="4">
        <v>1</v>
      </c>
      <c r="I21" s="4"/>
      <c r="J21" s="11" t="s">
        <v>67</v>
      </c>
    </row>
    <row r="22" spans="2:10" ht="14.25" thickTop="1">
      <c r="B22" t="s">
        <v>23</v>
      </c>
      <c r="C22" s="1">
        <v>473</v>
      </c>
      <c r="F22" s="6" t="s">
        <v>58</v>
      </c>
      <c r="G22" s="5">
        <f>SUM(G4:G21)</f>
        <v>46</v>
      </c>
      <c r="H22" s="5">
        <f>SUM(H4:H21)</f>
        <v>45</v>
      </c>
    </row>
    <row r="23" spans="2:10">
      <c r="B23" t="s">
        <v>24</v>
      </c>
      <c r="C23" s="1">
        <v>473</v>
      </c>
    </row>
    <row r="24" spans="2:10">
      <c r="B24" t="s">
        <v>25</v>
      </c>
      <c r="C24" s="1">
        <v>104</v>
      </c>
    </row>
    <row r="25" spans="2:10">
      <c r="B25" t="s">
        <v>26</v>
      </c>
      <c r="C25" s="1">
        <v>103</v>
      </c>
    </row>
    <row r="26" spans="2:10">
      <c r="B26" t="s">
        <v>27</v>
      </c>
      <c r="C26" s="1">
        <v>103</v>
      </c>
    </row>
    <row r="27" spans="2:10">
      <c r="B27" t="s">
        <v>28</v>
      </c>
      <c r="C27" s="1" t="s">
        <v>30</v>
      </c>
    </row>
    <row r="28" spans="2:10">
      <c r="B28" t="s">
        <v>29</v>
      </c>
      <c r="C28" s="1" t="s">
        <v>30</v>
      </c>
    </row>
    <row r="29" spans="2:10">
      <c r="B29" t="s">
        <v>31</v>
      </c>
      <c r="C29" s="1" t="s">
        <v>30</v>
      </c>
    </row>
    <row r="30" spans="2:10">
      <c r="B30" t="s">
        <v>32</v>
      </c>
      <c r="C30" s="1" t="s">
        <v>30</v>
      </c>
    </row>
    <row r="31" spans="2:10">
      <c r="B31" t="s">
        <v>33</v>
      </c>
      <c r="C31" s="1" t="s">
        <v>37</v>
      </c>
    </row>
    <row r="32" spans="2:10">
      <c r="B32" t="s">
        <v>34</v>
      </c>
      <c r="C32" s="1" t="s">
        <v>38</v>
      </c>
    </row>
    <row r="33" spans="2:3">
      <c r="B33" t="s">
        <v>35</v>
      </c>
      <c r="C33" s="1" t="s">
        <v>39</v>
      </c>
    </row>
    <row r="34" spans="2:3">
      <c r="B34" t="s">
        <v>36</v>
      </c>
      <c r="C34" s="1" t="s">
        <v>37</v>
      </c>
    </row>
    <row r="35" spans="2:3">
      <c r="B35" t="s">
        <v>40</v>
      </c>
      <c r="C35" s="1">
        <v>224</v>
      </c>
    </row>
    <row r="36" spans="2:3">
      <c r="B36" t="s">
        <v>41</v>
      </c>
      <c r="C36" s="1">
        <v>40</v>
      </c>
    </row>
    <row r="37" spans="2:3">
      <c r="B37" t="s">
        <v>42</v>
      </c>
      <c r="C37" s="1" t="s">
        <v>30</v>
      </c>
    </row>
    <row r="38" spans="2:3">
      <c r="B38" t="s">
        <v>43</v>
      </c>
      <c r="C38" s="1" t="s">
        <v>45</v>
      </c>
    </row>
    <row r="39" spans="2:3">
      <c r="B39" t="s">
        <v>44</v>
      </c>
      <c r="C39" s="1" t="s">
        <v>39</v>
      </c>
    </row>
    <row r="40" spans="2:3">
      <c r="B40" t="s">
        <v>46</v>
      </c>
      <c r="C40" s="1">
        <v>104</v>
      </c>
    </row>
    <row r="41" spans="2:3">
      <c r="B41" t="s">
        <v>47</v>
      </c>
      <c r="C41" s="1">
        <v>103</v>
      </c>
    </row>
    <row r="42" spans="2:3">
      <c r="B42" t="s">
        <v>48</v>
      </c>
      <c r="C42" s="1">
        <v>103</v>
      </c>
    </row>
    <row r="43" spans="2:3">
      <c r="B43" t="s">
        <v>49</v>
      </c>
      <c r="C43" s="1" t="s">
        <v>37</v>
      </c>
    </row>
    <row r="44" spans="2:3">
      <c r="B44" t="s">
        <v>50</v>
      </c>
      <c r="C44" s="1" t="s">
        <v>37</v>
      </c>
    </row>
    <row r="45" spans="2:3">
      <c r="B45" t="s">
        <v>51</v>
      </c>
      <c r="C45" s="1" t="s">
        <v>37</v>
      </c>
    </row>
    <row r="46" spans="2:3">
      <c r="B46" t="s">
        <v>52</v>
      </c>
      <c r="C46" s="1" t="s">
        <v>37</v>
      </c>
    </row>
    <row r="47" spans="2:3">
      <c r="B47" t="s">
        <v>53</v>
      </c>
      <c r="C47" s="1">
        <v>224</v>
      </c>
    </row>
    <row r="48" spans="2:3">
      <c r="B48" t="s">
        <v>54</v>
      </c>
      <c r="C48" s="1">
        <v>224</v>
      </c>
    </row>
    <row r="49" spans="2:3">
      <c r="B49" t="s">
        <v>55</v>
      </c>
      <c r="C49" s="1">
        <v>224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mutoh</dc:creator>
  <cp:lastModifiedBy>mutoh</cp:lastModifiedBy>
  <dcterms:created xsi:type="dcterms:W3CDTF">2020-05-22T09:54:57Z</dcterms:created>
  <dcterms:modified xsi:type="dcterms:W3CDTF">2020-05-22T11:09:48Z</dcterms:modified>
</cp:coreProperties>
</file>